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<sst xmlns="http://schemas.openxmlformats.org/spreadsheetml/2006/main" count="70" uniqueCount="67">
  <si>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勘定科目</t>
  </si>
  <si>
    <t>本年度決算</t>
  </si>
  <si>
    <t>前年度決算</t>
  </si>
  <si>
    <t>増　減</t>
  </si>
  <si>
    <t>引当金戻入収入</t>
  </si>
  <si>
    <t>国庫補助金等特別積立金取崩額</t>
  </si>
  <si>
    <t>人件費支出</t>
  </si>
  <si>
    <t>事務費支出</t>
  </si>
  <si>
    <t>事業費支出</t>
  </si>
  <si>
    <t>減価償却費</t>
  </si>
  <si>
    <t>徴収不能額</t>
  </si>
  <si>
    <t>引当金繰入</t>
  </si>
  <si>
    <t>借入金利息補助金収入</t>
  </si>
  <si>
    <t>受取利息配当金収入</t>
  </si>
  <si>
    <t>会計単位間繰入金収入</t>
  </si>
  <si>
    <t>経理区分間繰入金収入</t>
  </si>
  <si>
    <t>投資有価証券売却益(売却収入)</t>
  </si>
  <si>
    <t>有価証券売却益(売却収入)</t>
  </si>
  <si>
    <t>借入金利息支出</t>
  </si>
  <si>
    <t>経理区分間繰入金支出</t>
  </si>
  <si>
    <t>投資有価証券売却損(売却原価)</t>
  </si>
  <si>
    <t>有価証券売却損(売却原価)</t>
  </si>
  <si>
    <t>資産評価損</t>
  </si>
  <si>
    <t>施設整備等補助金収入</t>
  </si>
  <si>
    <t>施設整備等寄附金収入</t>
  </si>
  <si>
    <t>固定資産売却益(売却収入)</t>
  </si>
  <si>
    <t>基本金組入額</t>
  </si>
  <si>
    <t>国庫補助金等特別積立金積立額</t>
  </si>
  <si>
    <t>固定資産売却損・処分損（売却原価）</t>
  </si>
  <si>
    <t>事業活動収支計算書</t>
  </si>
  <si>
    <t>第3号様式</t>
  </si>
  <si>
    <t>（単位：円）</t>
  </si>
  <si>
    <t>事業活動収支の部</t>
  </si>
  <si>
    <t>収入</t>
  </si>
  <si>
    <t>支出</t>
  </si>
  <si>
    <t>事業活動外収支の部</t>
  </si>
  <si>
    <t>収入</t>
  </si>
  <si>
    <t>支出</t>
  </si>
  <si>
    <t>特別収支の部</t>
  </si>
  <si>
    <t>　　　事業活動収入計(1)</t>
  </si>
  <si>
    <t>　　　事業活動支出計(2)</t>
  </si>
  <si>
    <t>　　　　　　 事業活動収支差額(3)=(1)-(2)</t>
  </si>
  <si>
    <t>　　　事業活動外収入計(4)</t>
  </si>
  <si>
    <t>　　　事業活動外支出計(5)</t>
  </si>
  <si>
    <t>　　　　　　 事業活動外収支差額(6)=(4)-(5)</t>
  </si>
  <si>
    <t>　　　　　　　　　　経常収支差額(7)=(3)+(6)</t>
  </si>
  <si>
    <t>　　　特別収入計(8)</t>
  </si>
  <si>
    <t>　　　特別支出計(9)</t>
  </si>
  <si>
    <t>　　　　　　 特別収支差額(10)=(8)-(9)</t>
  </si>
  <si>
    <t>　　　　　　　　　　当期活動収支差額(11)=(7)+(10)</t>
  </si>
  <si>
    <t>　　　　　　 前期繰越活動収支差額(12)</t>
  </si>
  <si>
    <t>　　　　　　 当期末繰越活動収支差額(13)=(11)+(12)</t>
  </si>
  <si>
    <t>　　　　　　 基本金取崩額(14)</t>
  </si>
  <si>
    <t>　　　　　　 基本金組入額(15)</t>
  </si>
  <si>
    <t>　　　　　　 その他の積立金取崩額(16)</t>
  </si>
  <si>
    <t>　　　　　　 その他の積立金積立額(17)</t>
  </si>
  <si>
    <t>　　　　　　 次期繰越活動収支差額(18)=(13)+(14)-(15)+(16)-(17)</t>
  </si>
  <si>
    <t>繰越活動収支差額の部</t>
  </si>
  <si>
    <t>（自）平成25年4月1日　　（至）平成26年3月31日</t>
  </si>
  <si>
    <t>寄附金収入</t>
  </si>
  <si>
    <t>会費収入</t>
  </si>
  <si>
    <t>委託費収入</t>
  </si>
  <si>
    <t>助成金収入</t>
  </si>
  <si>
    <t>参加料・受講料収入</t>
  </si>
  <si>
    <t>雑収入</t>
  </si>
  <si>
    <t>借入金元金償還補助金収入</t>
  </si>
  <si>
    <t>会計単位間繰入金支出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</si>
</sst>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0" fillId="5" borderId="0" xfId="0" applyFill="1" applyAlignment="1">
      <alignment horizontal="left"/>
    </xf>
    <xf numFmtId="0" fontId="0" fillId="0" borderId="10" xfId="0" applyBorder="1" applyAlignment="1">
      <alignment horizontal="center"/>
    </xf>
    <xf numFmtId="0" fontId="0" fillId="5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5" borderId="0" xfId="0" applyFill="1" applyAlignment="1">
      <alignment horizontal="left"/>
    </xf>
    <xf numFmtId="176" fontId="0" fillId="0" borderId="13" xfId="0" applyNumberFormat="1" applyBorder="1" applyAlignment="1">
      <alignment/>
    </xf>
    <xf numFmtId="176" fontId="0" fillId="5" borderId="12" xfId="0" applyNumberFormat="1" applyFill="1" applyBorder="1" applyAlignment="1">
      <alignment/>
    </xf>
    <xf numFmtId="176" fontId="0" fillId="5" borderId="13" xfId="0" applyNumberFormat="1" applyFill="1" applyBorder="1" applyAlignment="1">
      <alignment/>
    </xf>
    <xf numFmtId="0" fontId="0" fillId="5" borderId="0" xfId="0" applyFill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2" width="4.50390625" style="0" customWidth="1"/>
    <col min="3" max="3" width="70.625" style="0" customWidth="1"/>
    <col min="4" max="6" width="13.625" style="0" customWidth="1"/>
  </cols>
  <sheetData>
    <row r="1" spans="1:6" ht="13.5">
      <c r="A1" s="16" t="s">
        <v>29</v>
      </c>
      <c r="B1" s="16"/>
      <c r="C1" s="16"/>
      <c r="D1" s="16"/>
      <c r="E1" s="16"/>
      <c r="F1" s="16"/>
    </row>
    <row r="2" spans="1:6" ht="13.5">
      <c r="A2" s="16" t="s">
        <v>58</v>
      </c>
      <c r="B2" s="16"/>
      <c r="C2" s="16"/>
      <c r="D2" s="16"/>
      <c r="E2" s="16"/>
      <c r="F2" s="16"/>
    </row>
    <row r="3" spans="1:6" ht="13.5">
      <c r="A3" s="1"/>
      <c r="B3" s="1"/>
      <c r="C3" s="1"/>
      <c r="D3" s="1"/>
      <c r="E3" s="1"/>
      <c r="F3" s="1" t="s">
        <v>30</v>
      </c>
    </row>
    <row r="4" ht="13.5">
      <c r="F4" t="s">
        <v>31</v>
      </c>
    </row>
    <row r="5" spans="1:6" ht="13.5">
      <c r="A5" s="17" t="s">
        <v>0</v>
      </c>
      <c r="B5" s="18"/>
      <c r="C5" s="18"/>
      <c r="D5" s="5" t="s">
        <v>1</v>
      </c>
      <c r="E5" s="3" t="s">
        <v>2</v>
      </c>
      <c r="F5" s="5" t="s">
        <v>3</v>
      </c>
    </row>
    <row r="6" spans="1:6" ht="13.5" customHeight="1">
      <c r="A6" s="13" t="s">
        <v>32</v>
      </c>
      <c r="B6" s="13" t="s">
        <v>33</v>
      </c>
      <c r="C6" t="s">
        <v>59</v>
      </c>
      <c r="D6" s="7">
        <v>15794960</v>
      </c>
      <c r="E6" s="7">
        <v>15681168</v>
      </c>
      <c r="F6" s="7">
        <f aca="true" t="shared" si="0" ref="F6:F22">D6-E6</f>
        <v>113792</v>
      </c>
    </row>
    <row r="7" spans="1:6" ht="13.5">
      <c r="A7" s="14"/>
      <c r="B7" s="14"/>
      <c r="C7" t="s">
        <v>60</v>
      </c>
      <c r="D7" s="7">
        <v>9637000</v>
      </c>
      <c r="E7" s="7">
        <v>8948800</v>
      </c>
      <c r="F7" s="7">
        <f t="shared" si="0"/>
        <v>688200</v>
      </c>
    </row>
    <row r="8" spans="1:6" ht="13.5">
      <c r="A8" s="14"/>
      <c r="B8" s="14"/>
      <c r="C8" t="s">
        <v>61</v>
      </c>
      <c r="D8" s="7">
        <v>59478000</v>
      </c>
      <c r="E8" s="7">
        <v>59690100</v>
      </c>
      <c r="F8" s="7">
        <f t="shared" si="0"/>
        <v>-212100</v>
      </c>
    </row>
    <row r="9" spans="1:6" ht="13.5">
      <c r="A9" s="14"/>
      <c r="B9" s="14"/>
      <c r="C9" t="s">
        <v>62</v>
      </c>
      <c r="D9" s="7">
        <v>50067770</v>
      </c>
      <c r="E9" s="7">
        <v>60088312</v>
      </c>
      <c r="F9" s="7">
        <f t="shared" si="0"/>
        <v>-10020542</v>
      </c>
    </row>
    <row r="10" spans="1:6" ht="13.5">
      <c r="A10" s="14"/>
      <c r="B10" s="14"/>
      <c r="C10" t="s">
        <v>63</v>
      </c>
      <c r="D10" s="7">
        <v>6079040</v>
      </c>
      <c r="E10" s="7">
        <v>4458838</v>
      </c>
      <c r="F10" s="7">
        <f t="shared" si="0"/>
        <v>1620202</v>
      </c>
    </row>
    <row r="11" spans="1:6" ht="13.5">
      <c r="A11" s="14"/>
      <c r="B11" s="14"/>
      <c r="C11" t="s">
        <v>64</v>
      </c>
      <c r="D11" s="7">
        <v>7061</v>
      </c>
      <c r="E11" s="7">
        <v>329860</v>
      </c>
      <c r="F11" s="7">
        <f t="shared" si="0"/>
        <v>-322799</v>
      </c>
    </row>
    <row r="12" spans="1:6" ht="13.5">
      <c r="A12" s="14"/>
      <c r="B12" s="14"/>
      <c r="C12" t="s">
        <v>65</v>
      </c>
      <c r="D12" s="7">
        <v>0</v>
      </c>
      <c r="E12" s="7">
        <v>0</v>
      </c>
      <c r="F12" s="7">
        <f t="shared" si="0"/>
        <v>0</v>
      </c>
    </row>
    <row r="13" spans="1:6" ht="13.5">
      <c r="A13" s="14"/>
      <c r="B13" s="14"/>
      <c r="C13" t="s">
        <v>4</v>
      </c>
      <c r="D13" s="7">
        <v>0</v>
      </c>
      <c r="E13" s="7">
        <v>3862500</v>
      </c>
      <c r="F13" s="7">
        <f t="shared" si="0"/>
        <v>-3862500</v>
      </c>
    </row>
    <row r="14" spans="1:6" ht="13.5">
      <c r="A14" s="14"/>
      <c r="B14" s="14"/>
      <c r="C14" t="s">
        <v>5</v>
      </c>
      <c r="D14" s="7">
        <v>14453265</v>
      </c>
      <c r="E14" s="7">
        <v>15877175</v>
      </c>
      <c r="F14" s="7">
        <f t="shared" si="0"/>
        <v>-1423910</v>
      </c>
    </row>
    <row r="15" spans="1:6" ht="13.5">
      <c r="A15" s="14"/>
      <c r="B15" s="15"/>
      <c r="C15" s="4" t="s">
        <v>39</v>
      </c>
      <c r="D15" s="8">
        <f>SUM(D6:D14)</f>
        <v>155517096</v>
      </c>
      <c r="E15" s="8">
        <f>SUM(E6:E14)</f>
        <v>168936753</v>
      </c>
      <c r="F15" s="8">
        <f t="shared" si="0"/>
        <v>-13419657</v>
      </c>
    </row>
    <row r="16" spans="1:6" ht="13.5">
      <c r="A16" s="14"/>
      <c r="B16" s="13" t="s">
        <v>34</v>
      </c>
      <c r="C16" t="s">
        <v>6</v>
      </c>
      <c r="D16" s="7">
        <v>56150144</v>
      </c>
      <c r="E16" s="7">
        <v>49521918</v>
      </c>
      <c r="F16" s="7">
        <f t="shared" si="0"/>
        <v>6628226</v>
      </c>
    </row>
    <row r="17" spans="1:6" ht="13.5">
      <c r="A17" s="14"/>
      <c r="B17" s="14"/>
      <c r="C17" t="s">
        <v>7</v>
      </c>
      <c r="D17" s="7">
        <v>12395149</v>
      </c>
      <c r="E17" s="7">
        <v>15171619</v>
      </c>
      <c r="F17" s="7">
        <f t="shared" si="0"/>
        <v>-2776470</v>
      </c>
    </row>
    <row r="18" spans="1:6" ht="13.5">
      <c r="A18" s="14"/>
      <c r="B18" s="14"/>
      <c r="C18" t="s">
        <v>8</v>
      </c>
      <c r="D18" s="7">
        <v>86348402</v>
      </c>
      <c r="E18" s="7">
        <v>87371620</v>
      </c>
      <c r="F18" s="7">
        <f t="shared" si="0"/>
        <v>-1023218</v>
      </c>
    </row>
    <row r="19" spans="1:6" ht="13.5">
      <c r="A19" s="14"/>
      <c r="B19" s="14"/>
      <c r="C19" t="s">
        <v>9</v>
      </c>
      <c r="D19" s="7">
        <v>15337097</v>
      </c>
      <c r="E19" s="7">
        <v>16996075</v>
      </c>
      <c r="F19" s="7">
        <f t="shared" si="0"/>
        <v>-1658978</v>
      </c>
    </row>
    <row r="20" spans="1:6" ht="13.5">
      <c r="A20" s="14"/>
      <c r="B20" s="14"/>
      <c r="C20" t="s">
        <v>10</v>
      </c>
      <c r="D20" s="7">
        <v>0</v>
      </c>
      <c r="E20" s="7">
        <v>0</v>
      </c>
      <c r="F20" s="7">
        <f t="shared" si="0"/>
        <v>0</v>
      </c>
    </row>
    <row r="21" spans="1:6" ht="13.5">
      <c r="A21" s="14"/>
      <c r="B21" s="14"/>
      <c r="C21" t="s">
        <v>11</v>
      </c>
      <c r="D21" s="7">
        <v>666570</v>
      </c>
      <c r="E21" s="7">
        <v>2253000</v>
      </c>
      <c r="F21" s="7">
        <f t="shared" si="0"/>
        <v>-1586430</v>
      </c>
    </row>
    <row r="22" spans="1:6" ht="13.5">
      <c r="A22" s="14"/>
      <c r="B22" s="14"/>
      <c r="C22" s="4" t="s">
        <v>40</v>
      </c>
      <c r="D22" s="8">
        <f>SUM(D16:D21)</f>
        <v>170897362</v>
      </c>
      <c r="E22" s="8">
        <f>SUM(E16:E21)</f>
        <v>171314232</v>
      </c>
      <c r="F22" s="8">
        <f t="shared" si="0"/>
        <v>-416870</v>
      </c>
    </row>
    <row r="23" spans="1:6" ht="13.5">
      <c r="A23" s="15"/>
      <c r="B23" s="11" t="s">
        <v>41</v>
      </c>
      <c r="C23" s="12"/>
      <c r="D23" s="8">
        <f>D15-D22</f>
        <v>-15380266</v>
      </c>
      <c r="E23" s="8">
        <f>E15-E22</f>
        <v>-2377479</v>
      </c>
      <c r="F23" s="8">
        <f>F15-F22</f>
        <v>-13002787</v>
      </c>
    </row>
    <row r="24" spans="1:6" ht="13.5">
      <c r="A24" s="13" t="s">
        <v>35</v>
      </c>
      <c r="B24" s="13" t="s">
        <v>36</v>
      </c>
      <c r="C24" t="s">
        <v>12</v>
      </c>
      <c r="D24" s="7">
        <v>0</v>
      </c>
      <c r="E24" s="7">
        <v>0</v>
      </c>
      <c r="F24" s="7">
        <f aca="true" t="shared" si="1" ref="F24:F30">D24-E24</f>
        <v>0</v>
      </c>
    </row>
    <row r="25" spans="1:6" ht="13.5">
      <c r="A25" s="14"/>
      <c r="B25" s="14"/>
      <c r="C25" t="s">
        <v>13</v>
      </c>
      <c r="D25" s="7">
        <v>489802</v>
      </c>
      <c r="E25" s="7">
        <v>415400</v>
      </c>
      <c r="F25" s="7">
        <f t="shared" si="1"/>
        <v>74402</v>
      </c>
    </row>
    <row r="26" spans="1:6" ht="13.5">
      <c r="A26" s="14"/>
      <c r="B26" s="14"/>
      <c r="C26" t="s">
        <v>14</v>
      </c>
      <c r="D26" s="7">
        <v>7167384</v>
      </c>
      <c r="E26" s="7">
        <v>4225989</v>
      </c>
      <c r="F26" s="7">
        <f t="shared" si="1"/>
        <v>2941395</v>
      </c>
    </row>
    <row r="27" spans="1:6" ht="13.5">
      <c r="A27" s="14"/>
      <c r="B27" s="14"/>
      <c r="C27" t="s">
        <v>15</v>
      </c>
      <c r="D27" s="7">
        <v>0</v>
      </c>
      <c r="E27" s="7">
        <v>0</v>
      </c>
      <c r="F27" s="7">
        <f t="shared" si="1"/>
        <v>0</v>
      </c>
    </row>
    <row r="28" spans="1:6" ht="13.5">
      <c r="A28" s="14"/>
      <c r="B28" s="14"/>
      <c r="C28" t="s">
        <v>16</v>
      </c>
      <c r="D28" s="7">
        <v>0</v>
      </c>
      <c r="E28" s="7">
        <v>0</v>
      </c>
      <c r="F28" s="7">
        <f t="shared" si="1"/>
        <v>0</v>
      </c>
    </row>
    <row r="29" spans="1:6" ht="13.5">
      <c r="A29" s="14"/>
      <c r="B29" s="14"/>
      <c r="C29" t="s">
        <v>17</v>
      </c>
      <c r="D29" s="7">
        <v>0</v>
      </c>
      <c r="E29" s="7">
        <v>0</v>
      </c>
      <c r="F29" s="7">
        <f t="shared" si="1"/>
        <v>0</v>
      </c>
    </row>
    <row r="30" spans="1:6" ht="13.5">
      <c r="A30" s="14"/>
      <c r="B30" s="15"/>
      <c r="C30" s="4" t="s">
        <v>42</v>
      </c>
      <c r="D30" s="8">
        <f>SUM(D24:D29)</f>
        <v>7657186</v>
      </c>
      <c r="E30" s="8">
        <f>SUM(E24:E29)</f>
        <v>4641389</v>
      </c>
      <c r="F30" s="8">
        <f t="shared" si="1"/>
        <v>3015797</v>
      </c>
    </row>
    <row r="31" spans="1:6" ht="13.5">
      <c r="A31" s="14"/>
      <c r="B31" s="13" t="s">
        <v>37</v>
      </c>
      <c r="C31" t="s">
        <v>18</v>
      </c>
      <c r="D31" s="7">
        <v>0</v>
      </c>
      <c r="E31" s="7">
        <v>0</v>
      </c>
      <c r="F31" s="7">
        <v>0</v>
      </c>
    </row>
    <row r="32" spans="1:6" ht="13.5">
      <c r="A32" s="14"/>
      <c r="B32" s="14"/>
      <c r="C32" t="s">
        <v>19</v>
      </c>
      <c r="D32" s="7">
        <v>0</v>
      </c>
      <c r="E32" s="7">
        <v>0</v>
      </c>
      <c r="F32" s="7">
        <v>0</v>
      </c>
    </row>
    <row r="33" spans="1:6" ht="13.5">
      <c r="A33" s="14"/>
      <c r="B33" s="14"/>
      <c r="C33" t="s">
        <v>66</v>
      </c>
      <c r="D33" s="7">
        <v>7167384</v>
      </c>
      <c r="E33" s="7">
        <v>4225989</v>
      </c>
      <c r="F33" s="7">
        <f>D33-E33</f>
        <v>2941395</v>
      </c>
    </row>
    <row r="34" spans="1:6" ht="13.5">
      <c r="A34" s="14"/>
      <c r="B34" s="14"/>
      <c r="C34" t="s">
        <v>20</v>
      </c>
      <c r="D34" s="7">
        <v>0</v>
      </c>
      <c r="E34" s="7">
        <v>0</v>
      </c>
      <c r="F34" s="7">
        <v>0</v>
      </c>
    </row>
    <row r="35" spans="1:6" ht="13.5">
      <c r="A35" s="14"/>
      <c r="B35" s="14"/>
      <c r="C35" t="s">
        <v>21</v>
      </c>
      <c r="D35" s="7">
        <v>0</v>
      </c>
      <c r="E35" s="7">
        <v>0</v>
      </c>
      <c r="F35" s="7">
        <v>0</v>
      </c>
    </row>
    <row r="36" spans="1:6" ht="13.5">
      <c r="A36" s="14"/>
      <c r="B36" s="14"/>
      <c r="C36" t="s">
        <v>22</v>
      </c>
      <c r="D36" s="7">
        <v>0</v>
      </c>
      <c r="E36" s="7">
        <v>290300</v>
      </c>
      <c r="F36" s="7">
        <f>D36-E36</f>
        <v>-290300</v>
      </c>
    </row>
    <row r="37" spans="1:6" ht="13.5">
      <c r="A37" s="14"/>
      <c r="B37" s="15"/>
      <c r="C37" s="4" t="s">
        <v>43</v>
      </c>
      <c r="D37" s="8">
        <f>SUM(D31:D36)</f>
        <v>7167384</v>
      </c>
      <c r="E37" s="8">
        <f>SUM(E31:E36)</f>
        <v>4516289</v>
      </c>
      <c r="F37" s="8">
        <f>D37-E37</f>
        <v>2651095</v>
      </c>
    </row>
    <row r="38" spans="1:6" ht="13.5">
      <c r="A38" s="15"/>
      <c r="B38" s="11" t="s">
        <v>44</v>
      </c>
      <c r="C38" s="12"/>
      <c r="D38" s="8">
        <f>D30-D37</f>
        <v>489802</v>
      </c>
      <c r="E38" s="8">
        <f>E30-E37</f>
        <v>125100</v>
      </c>
      <c r="F38" s="8">
        <f>F30-F37</f>
        <v>364702</v>
      </c>
    </row>
    <row r="39" spans="1:6" ht="13.5">
      <c r="A39" s="11" t="s">
        <v>45</v>
      </c>
      <c r="B39" s="12"/>
      <c r="C39" s="12"/>
      <c r="D39" s="8">
        <f>D23+D38</f>
        <v>-14890464</v>
      </c>
      <c r="E39" s="8">
        <f>E23+E38</f>
        <v>-2252379</v>
      </c>
      <c r="F39" s="8">
        <f>F23+F38</f>
        <v>-12638085</v>
      </c>
    </row>
    <row r="40" spans="1:6" ht="13.5">
      <c r="A40" s="13" t="s">
        <v>38</v>
      </c>
      <c r="B40" s="13" t="s">
        <v>33</v>
      </c>
      <c r="C40" t="s">
        <v>23</v>
      </c>
      <c r="D40" s="7">
        <v>0</v>
      </c>
      <c r="E40" s="7">
        <v>0</v>
      </c>
      <c r="F40" s="7">
        <v>0</v>
      </c>
    </row>
    <row r="41" spans="1:6" ht="13.5">
      <c r="A41" s="14"/>
      <c r="B41" s="14"/>
      <c r="C41" t="s">
        <v>24</v>
      </c>
      <c r="D41" s="7">
        <v>0</v>
      </c>
      <c r="E41" s="7">
        <v>0</v>
      </c>
      <c r="F41" s="7">
        <v>0</v>
      </c>
    </row>
    <row r="42" spans="1:6" ht="13.5">
      <c r="A42" s="14"/>
      <c r="B42" s="14"/>
      <c r="C42" t="s">
        <v>25</v>
      </c>
      <c r="D42" s="7">
        <v>0</v>
      </c>
      <c r="E42" s="7">
        <v>0</v>
      </c>
      <c r="F42" s="7">
        <v>0</v>
      </c>
    </row>
    <row r="43" spans="1:6" ht="13.5">
      <c r="A43" s="14"/>
      <c r="B43" s="14"/>
      <c r="C43" t="s">
        <v>5</v>
      </c>
      <c r="D43" s="7">
        <v>0</v>
      </c>
      <c r="E43" s="7">
        <v>0</v>
      </c>
      <c r="F43" s="7">
        <v>0</v>
      </c>
    </row>
    <row r="44" spans="1:6" ht="13.5">
      <c r="A44" s="14"/>
      <c r="B44" s="15"/>
      <c r="C44" s="4" t="s">
        <v>46</v>
      </c>
      <c r="D44" s="8">
        <v>0</v>
      </c>
      <c r="E44" s="8">
        <v>0</v>
      </c>
      <c r="F44" s="8">
        <v>0</v>
      </c>
    </row>
    <row r="45" spans="1:6" ht="13.5">
      <c r="A45" s="14"/>
      <c r="B45" s="13" t="s">
        <v>34</v>
      </c>
      <c r="C45" t="s">
        <v>26</v>
      </c>
      <c r="D45" s="7">
        <v>0</v>
      </c>
      <c r="E45" s="7">
        <v>0</v>
      </c>
      <c r="F45" s="7">
        <v>0</v>
      </c>
    </row>
    <row r="46" spans="1:6" ht="13.5">
      <c r="A46" s="14"/>
      <c r="B46" s="14"/>
      <c r="C46" t="s">
        <v>27</v>
      </c>
      <c r="D46" s="7">
        <v>0</v>
      </c>
      <c r="E46" s="7">
        <v>0</v>
      </c>
      <c r="F46" s="7">
        <v>0</v>
      </c>
    </row>
    <row r="47" spans="1:6" ht="13.5">
      <c r="A47" s="14"/>
      <c r="B47" s="14"/>
      <c r="C47" t="s">
        <v>28</v>
      </c>
      <c r="D47" s="7">
        <v>39900</v>
      </c>
      <c r="E47" s="7">
        <v>0</v>
      </c>
      <c r="F47" s="7">
        <f>D47-E47</f>
        <v>39900</v>
      </c>
    </row>
    <row r="48" spans="1:6" ht="13.5">
      <c r="A48" s="14"/>
      <c r="B48" s="15"/>
      <c r="C48" s="4" t="s">
        <v>47</v>
      </c>
      <c r="D48" s="8">
        <f>SUM(D45:D47)</f>
        <v>39900</v>
      </c>
      <c r="E48" s="8">
        <v>0</v>
      </c>
      <c r="F48" s="8">
        <f>D48-E48</f>
        <v>39900</v>
      </c>
    </row>
    <row r="49" spans="1:6" ht="13.5">
      <c r="A49" s="14"/>
      <c r="B49" s="10" t="s">
        <v>48</v>
      </c>
      <c r="C49" s="10"/>
      <c r="D49" s="8">
        <f>D44-D48</f>
        <v>-39900</v>
      </c>
      <c r="E49" s="8">
        <v>0</v>
      </c>
      <c r="F49" s="8">
        <f>F44-F48</f>
        <v>-39900</v>
      </c>
    </row>
    <row r="50" spans="1:6" ht="13.5">
      <c r="A50" s="11" t="s">
        <v>49</v>
      </c>
      <c r="B50" s="12"/>
      <c r="C50" s="12"/>
      <c r="D50" s="8">
        <f>D39+D49</f>
        <v>-14930364</v>
      </c>
      <c r="E50" s="8">
        <f>E39+E49</f>
        <v>-2252379</v>
      </c>
      <c r="F50" s="8">
        <f>F39+F49</f>
        <v>-12677985</v>
      </c>
    </row>
    <row r="51" spans="1:6" ht="13.5">
      <c r="A51" s="13" t="s">
        <v>57</v>
      </c>
      <c r="B51" s="10" t="s">
        <v>50</v>
      </c>
      <c r="C51" s="10"/>
      <c r="D51" s="9">
        <v>104164883</v>
      </c>
      <c r="E51" s="9">
        <v>106417262</v>
      </c>
      <c r="F51" s="9">
        <f>D51-E51</f>
        <v>-2252379</v>
      </c>
    </row>
    <row r="52" spans="1:6" ht="13.5">
      <c r="A52" s="14"/>
      <c r="B52" s="10" t="s">
        <v>51</v>
      </c>
      <c r="C52" s="10"/>
      <c r="D52" s="9">
        <f>D50+D51</f>
        <v>89234519</v>
      </c>
      <c r="E52" s="9">
        <f>E50+E51</f>
        <v>104164883</v>
      </c>
      <c r="F52" s="9">
        <f>F50+F51</f>
        <v>-14930364</v>
      </c>
    </row>
    <row r="53" spans="1:6" ht="13.5">
      <c r="A53" s="14"/>
      <c r="B53" s="10" t="s">
        <v>52</v>
      </c>
      <c r="C53" s="10"/>
      <c r="D53" s="9">
        <v>0</v>
      </c>
      <c r="E53" s="9">
        <v>0</v>
      </c>
      <c r="F53" s="9">
        <v>0</v>
      </c>
    </row>
    <row r="54" spans="1:6" ht="13.5">
      <c r="A54" s="14"/>
      <c r="B54" s="10" t="s">
        <v>53</v>
      </c>
      <c r="C54" s="10"/>
      <c r="D54" s="9">
        <v>0</v>
      </c>
      <c r="E54" s="9">
        <v>0</v>
      </c>
      <c r="F54" s="9">
        <v>0</v>
      </c>
    </row>
    <row r="55" spans="1:6" ht="13.5">
      <c r="A55" s="14"/>
      <c r="B55" s="10" t="s">
        <v>54</v>
      </c>
      <c r="C55" s="10"/>
      <c r="D55" s="9">
        <v>0</v>
      </c>
      <c r="E55" s="9">
        <v>0</v>
      </c>
      <c r="F55" s="9">
        <v>0</v>
      </c>
    </row>
    <row r="56" spans="1:6" ht="13.5">
      <c r="A56" s="14"/>
      <c r="B56" s="10" t="s">
        <v>55</v>
      </c>
      <c r="C56" s="10"/>
      <c r="D56" s="9">
        <v>30000000</v>
      </c>
      <c r="E56" s="9">
        <v>0</v>
      </c>
      <c r="F56" s="9">
        <f>D56-E56</f>
        <v>30000000</v>
      </c>
    </row>
    <row r="57" spans="1:6" ht="13.5">
      <c r="A57" s="14"/>
      <c r="B57" s="2"/>
      <c r="C57" s="2"/>
      <c r="D57" s="9"/>
      <c r="E57" s="9"/>
      <c r="F57" s="9"/>
    </row>
    <row r="58" spans="1:6" ht="13.5">
      <c r="A58" s="14"/>
      <c r="B58" s="2"/>
      <c r="C58" s="2"/>
      <c r="D58" s="9"/>
      <c r="E58" s="9"/>
      <c r="F58" s="9"/>
    </row>
    <row r="59" spans="1:6" ht="13.5">
      <c r="A59" s="14"/>
      <c r="B59" s="6"/>
      <c r="C59" s="6"/>
      <c r="D59" s="9"/>
      <c r="E59" s="9"/>
      <c r="F59" s="9"/>
    </row>
    <row r="60" spans="1:6" ht="13.5">
      <c r="A60" s="14"/>
      <c r="B60" s="2"/>
      <c r="C60" s="2"/>
      <c r="D60" s="9"/>
      <c r="E60" s="9"/>
      <c r="F60" s="9"/>
    </row>
    <row r="61" spans="1:6" ht="13.5">
      <c r="A61" s="15"/>
      <c r="B61" s="11" t="s">
        <v>56</v>
      </c>
      <c r="C61" s="12"/>
      <c r="D61" s="8">
        <f>D52+D53-D54+D55-D56</f>
        <v>59234519</v>
      </c>
      <c r="E61" s="8">
        <f>E52+E53-E54+E55-E56</f>
        <v>104164883</v>
      </c>
      <c r="F61" s="8">
        <f>F52+F53-F54+F55-F56</f>
        <v>-44930364</v>
      </c>
    </row>
  </sheetData>
  <sheetProtection password="CD10" sheet="1"/>
  <mergeCells count="25">
    <mergeCell ref="B38:C38"/>
    <mergeCell ref="A39:C39"/>
    <mergeCell ref="B49:C49"/>
    <mergeCell ref="A50:C50"/>
    <mergeCell ref="B24:B30"/>
    <mergeCell ref="B31:B37"/>
    <mergeCell ref="A24:A38"/>
    <mergeCell ref="A40:A49"/>
    <mergeCell ref="A1:F1"/>
    <mergeCell ref="A2:F2"/>
    <mergeCell ref="A6:A23"/>
    <mergeCell ref="B6:B15"/>
    <mergeCell ref="B16:B22"/>
    <mergeCell ref="A5:C5"/>
    <mergeCell ref="B23:C23"/>
    <mergeCell ref="B55:C55"/>
    <mergeCell ref="B56:C56"/>
    <mergeCell ref="B61:C61"/>
    <mergeCell ref="A51:A61"/>
    <mergeCell ref="B40:B44"/>
    <mergeCell ref="B45:B48"/>
    <mergeCell ref="B51:C51"/>
    <mergeCell ref="B52:C52"/>
    <mergeCell ref="B53:C53"/>
    <mergeCell ref="B54:C54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masuoka</dc:creator>
  <cp:keywords/>
  <dc:description/>
  <cp:lastModifiedBy>S.Kobayashi</cp:lastModifiedBy>
  <cp:lastPrinted>2014-10-08T01:19:58Z</cp:lastPrinted>
  <dcterms:created xsi:type="dcterms:W3CDTF">2014-10-01T11:18:25Z</dcterms:created>
  <dcterms:modified xsi:type="dcterms:W3CDTF">2014-12-18T08:59:22Z</dcterms:modified>
  <cp:category/>
  <cp:version/>
  <cp:contentType/>
  <cp:contentStatus/>
</cp:coreProperties>
</file>