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<sst xmlns="http://schemas.openxmlformats.org/spreadsheetml/2006/main" count="61" uniqueCount="57">
  <si>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勘定科目</t>
  </si>
  <si>
    <t>予　算</t>
  </si>
  <si>
    <t>決　算</t>
  </si>
  <si>
    <t>差　異</t>
  </si>
  <si>
    <t>借入金利息補助金収入</t>
  </si>
  <si>
    <t>受取利息配当金収入</t>
  </si>
  <si>
    <t>会計単位間繰入金収入</t>
  </si>
  <si>
    <t>経理区分間繰入金収入</t>
  </si>
  <si>
    <t>人件費支出</t>
  </si>
  <si>
    <t>事務費支出</t>
  </si>
  <si>
    <t>事業費支出</t>
  </si>
  <si>
    <t>借入金利息支出</t>
  </si>
  <si>
    <t>経理区分間繰入金支出</t>
  </si>
  <si>
    <t>施設整備等補助金収入</t>
  </si>
  <si>
    <t>施設整備等寄附金収入</t>
  </si>
  <si>
    <t>固定資産売却収入</t>
  </si>
  <si>
    <t>固定資産取得支出</t>
  </si>
  <si>
    <t>元入金支出</t>
  </si>
  <si>
    <t>借入金収入</t>
  </si>
  <si>
    <t>投資有価証券売却収入</t>
  </si>
  <si>
    <t>借入金元金償還補助金収入</t>
  </si>
  <si>
    <t>積立預金取崩収入</t>
  </si>
  <si>
    <t>その他の収入</t>
  </si>
  <si>
    <t>借入金元金償還金支出</t>
  </si>
  <si>
    <t>投資有価証券取得支出</t>
  </si>
  <si>
    <t>積立預金積立支出</t>
  </si>
  <si>
    <t>その他の支出</t>
  </si>
  <si>
    <t>流動資産評価減等による資金減少額等</t>
  </si>
  <si>
    <t>資金収支計算書</t>
  </si>
  <si>
    <t>（単位：円）</t>
  </si>
  <si>
    <t>収入</t>
  </si>
  <si>
    <t>支出</t>
  </si>
  <si>
    <t>経常活動による収支</t>
  </si>
  <si>
    <t>施設整備等による収支</t>
  </si>
  <si>
    <t>財務活動による収支</t>
  </si>
  <si>
    <t>　　　経常収入計(1)</t>
  </si>
  <si>
    <t>　　　経常支出計(2)</t>
  </si>
  <si>
    <t>　　　施設整備等収入計(4)</t>
  </si>
  <si>
    <t>　　　施設整備等支出計(5)</t>
  </si>
  <si>
    <t>　　　　　　 経常活動資金収支差額(3)=(1)-(2)</t>
  </si>
  <si>
    <t>　　　　　　 施設整備等資金収支差額(6)=(4)-(5)</t>
  </si>
  <si>
    <t>　　　財務支出計(8)</t>
  </si>
  <si>
    <t>　　　　　　 財務活動資金収支差額(9)=(7)-(8)</t>
  </si>
  <si>
    <t>　　　　　　　　　　予備費(10)</t>
  </si>
  <si>
    <t>　　　　　　　　　　当期資金収支差額合計(11)=(3)+(6)+(9)-(10)</t>
  </si>
  <si>
    <t>　　　　　　　　　　前期末支払資金残高(12)</t>
  </si>
  <si>
    <t>　　　　　　　　　　当期末支払資金残高(11)+(12)</t>
  </si>
  <si>
    <t>　　　財務収入計(7)</t>
  </si>
  <si>
    <t>（自）平成25年4月1日　　（至）平成26年3月31日</t>
  </si>
  <si>
    <t>寄附金収入</t>
  </si>
  <si>
    <t>会費収入</t>
  </si>
  <si>
    <t>委託費収入</t>
  </si>
  <si>
    <t>助成金収入</t>
  </si>
  <si>
    <t>参加料・受講料収入</t>
  </si>
  <si>
    <t>雑収入</t>
  </si>
  <si>
    <t>会計単位間繰入金支出</t>
  </si>
  <si>
    <t>第１号様式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</si>
</sst>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5" borderId="13" xfId="0" applyFill="1" applyBorder="1" applyAlignment="1">
      <alignment/>
    </xf>
    <xf numFmtId="176" fontId="0" fillId="5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5" borderId="13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176" fontId="0" fillId="0" borderId="12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2" width="4.50390625" style="0" customWidth="1"/>
    <col min="3" max="3" width="70.625" style="0" customWidth="1"/>
    <col min="4" max="6" width="13.625" style="0" customWidth="1"/>
  </cols>
  <sheetData>
    <row r="1" spans="1:6" ht="13.5">
      <c r="A1" s="7" t="s">
        <v>28</v>
      </c>
      <c r="B1" s="7"/>
      <c r="C1" s="7"/>
      <c r="D1" s="7"/>
      <c r="E1" s="7"/>
      <c r="F1" s="7"/>
    </row>
    <row r="2" spans="1:6" ht="13.5">
      <c r="A2" s="7" t="s">
        <v>48</v>
      </c>
      <c r="B2" s="7"/>
      <c r="C2" s="7"/>
      <c r="D2" s="7"/>
      <c r="E2" s="7"/>
      <c r="F2" s="7"/>
    </row>
    <row r="3" ht="13.5">
      <c r="F3" t="s">
        <v>56</v>
      </c>
    </row>
    <row r="4" ht="13.5">
      <c r="F4" s="6" t="s">
        <v>29</v>
      </c>
    </row>
    <row r="5" spans="1:6" ht="13.5">
      <c r="A5" s="8" t="s">
        <v>0</v>
      </c>
      <c r="B5" s="9"/>
      <c r="C5" s="9"/>
      <c r="D5" s="2" t="s">
        <v>1</v>
      </c>
      <c r="E5" s="1" t="s">
        <v>2</v>
      </c>
      <c r="F5" s="2" t="s">
        <v>3</v>
      </c>
    </row>
    <row r="6" spans="1:6" ht="13.5">
      <c r="A6" s="10" t="s">
        <v>32</v>
      </c>
      <c r="B6" s="10" t="s">
        <v>30</v>
      </c>
      <c r="C6" t="s">
        <v>49</v>
      </c>
      <c r="D6" s="3">
        <v>13500000</v>
      </c>
      <c r="E6" s="3">
        <v>15794960</v>
      </c>
      <c r="F6" s="3">
        <f>D6-E6</f>
        <v>-2294960</v>
      </c>
    </row>
    <row r="7" spans="1:6" ht="13.5">
      <c r="A7" s="11"/>
      <c r="B7" s="11"/>
      <c r="C7" t="s">
        <v>50</v>
      </c>
      <c r="D7" s="3">
        <v>9700000</v>
      </c>
      <c r="E7" s="3">
        <v>9637000</v>
      </c>
      <c r="F7" s="3">
        <f aca="true" t="shared" si="0" ref="F7:F24">D7-E7</f>
        <v>63000</v>
      </c>
    </row>
    <row r="8" spans="1:6" ht="13.5">
      <c r="A8" s="11"/>
      <c r="B8" s="11"/>
      <c r="C8" t="s">
        <v>51</v>
      </c>
      <c r="D8" s="3">
        <v>59478000</v>
      </c>
      <c r="E8" s="3">
        <v>59478000</v>
      </c>
      <c r="F8" s="3">
        <f t="shared" si="0"/>
        <v>0</v>
      </c>
    </row>
    <row r="9" spans="1:6" ht="13.5">
      <c r="A9" s="11"/>
      <c r="B9" s="11"/>
      <c r="C9" t="s">
        <v>52</v>
      </c>
      <c r="D9" s="3">
        <v>51290000</v>
      </c>
      <c r="E9" s="3">
        <v>50067770</v>
      </c>
      <c r="F9" s="3">
        <f t="shared" si="0"/>
        <v>1222230</v>
      </c>
    </row>
    <row r="10" spans="1:6" ht="13.5">
      <c r="A10" s="11"/>
      <c r="B10" s="11"/>
      <c r="C10" t="s">
        <v>53</v>
      </c>
      <c r="D10" s="3">
        <v>5583000</v>
      </c>
      <c r="E10" s="3">
        <v>6079040</v>
      </c>
      <c r="F10" s="3">
        <f t="shared" si="0"/>
        <v>-496040</v>
      </c>
    </row>
    <row r="11" spans="1:6" ht="13.5">
      <c r="A11" s="11"/>
      <c r="B11" s="11"/>
      <c r="C11" t="s">
        <v>54</v>
      </c>
      <c r="D11" s="3">
        <v>0</v>
      </c>
      <c r="E11" s="3">
        <v>7061</v>
      </c>
      <c r="F11" s="3">
        <f t="shared" si="0"/>
        <v>-7061</v>
      </c>
    </row>
    <row r="12" spans="1:6" ht="13.5">
      <c r="A12" s="11"/>
      <c r="B12" s="11"/>
      <c r="C12" t="s">
        <v>4</v>
      </c>
      <c r="D12" s="3">
        <v>0</v>
      </c>
      <c r="E12" s="3">
        <v>0</v>
      </c>
      <c r="F12" s="3">
        <f t="shared" si="0"/>
        <v>0</v>
      </c>
    </row>
    <row r="13" spans="1:6" ht="13.5">
      <c r="A13" s="11"/>
      <c r="B13" s="11"/>
      <c r="C13" t="s">
        <v>5</v>
      </c>
      <c r="D13" s="3">
        <v>500000</v>
      </c>
      <c r="E13" s="3">
        <v>489802</v>
      </c>
      <c r="F13" s="3">
        <f t="shared" si="0"/>
        <v>10198</v>
      </c>
    </row>
    <row r="14" spans="1:6" ht="13.5">
      <c r="A14" s="11"/>
      <c r="B14" s="11"/>
      <c r="C14" t="s">
        <v>6</v>
      </c>
      <c r="D14" s="3">
        <v>4105000</v>
      </c>
      <c r="E14" s="3">
        <v>7167384</v>
      </c>
      <c r="F14" s="3">
        <f t="shared" si="0"/>
        <v>-3062384</v>
      </c>
    </row>
    <row r="15" spans="1:6" ht="13.5">
      <c r="A15" s="11"/>
      <c r="B15" s="11"/>
      <c r="C15" t="s">
        <v>7</v>
      </c>
      <c r="D15" s="3">
        <v>0</v>
      </c>
      <c r="E15" s="3">
        <v>0</v>
      </c>
      <c r="F15" s="3">
        <f t="shared" si="0"/>
        <v>0</v>
      </c>
    </row>
    <row r="16" spans="1:6" ht="13.5">
      <c r="A16" s="11"/>
      <c r="B16" s="12"/>
      <c r="C16" s="4" t="s">
        <v>35</v>
      </c>
      <c r="D16" s="5">
        <f>SUM(D6:D15)</f>
        <v>144156000</v>
      </c>
      <c r="E16" s="5">
        <f>SUM(E6:E15)</f>
        <v>148721017</v>
      </c>
      <c r="F16" s="5">
        <f>SUM(F6:F15)</f>
        <v>-4565017</v>
      </c>
    </row>
    <row r="17" spans="1:6" ht="13.5">
      <c r="A17" s="11"/>
      <c r="B17" s="10" t="s">
        <v>31</v>
      </c>
      <c r="C17" t="s">
        <v>8</v>
      </c>
      <c r="D17" s="3">
        <v>51247000</v>
      </c>
      <c r="E17" s="3">
        <v>56150144</v>
      </c>
      <c r="F17" s="3">
        <f t="shared" si="0"/>
        <v>-4903144</v>
      </c>
    </row>
    <row r="18" spans="1:6" ht="13.5">
      <c r="A18" s="11"/>
      <c r="B18" s="11"/>
      <c r="C18" t="s">
        <v>9</v>
      </c>
      <c r="D18" s="3">
        <v>13662000</v>
      </c>
      <c r="E18" s="3">
        <v>12395149</v>
      </c>
      <c r="F18" s="3">
        <f t="shared" si="0"/>
        <v>1266851</v>
      </c>
    </row>
    <row r="19" spans="1:6" ht="13.5">
      <c r="A19" s="11"/>
      <c r="B19" s="11"/>
      <c r="C19" t="s">
        <v>10</v>
      </c>
      <c r="D19" s="3">
        <v>86489000</v>
      </c>
      <c r="E19" s="3">
        <v>86348402</v>
      </c>
      <c r="F19" s="3">
        <f t="shared" si="0"/>
        <v>140598</v>
      </c>
    </row>
    <row r="20" spans="1:6" ht="13.5">
      <c r="A20" s="11"/>
      <c r="B20" s="11"/>
      <c r="C20" t="s">
        <v>11</v>
      </c>
      <c r="D20" s="3">
        <v>0</v>
      </c>
      <c r="E20" s="3">
        <v>0</v>
      </c>
      <c r="F20" s="3">
        <f t="shared" si="0"/>
        <v>0</v>
      </c>
    </row>
    <row r="21" spans="1:6" ht="13.5">
      <c r="A21" s="11"/>
      <c r="B21" s="11"/>
      <c r="C21" t="s">
        <v>12</v>
      </c>
      <c r="D21" s="3">
        <v>0</v>
      </c>
      <c r="E21" s="3">
        <v>0</v>
      </c>
      <c r="F21" s="3">
        <f t="shared" si="0"/>
        <v>0</v>
      </c>
    </row>
    <row r="22" spans="1:6" ht="13.5">
      <c r="A22" s="11"/>
      <c r="B22" s="11"/>
      <c r="C22" t="s">
        <v>55</v>
      </c>
      <c r="D22" s="3">
        <v>5000</v>
      </c>
      <c r="E22" s="3">
        <v>7167384</v>
      </c>
      <c r="F22" s="3">
        <f t="shared" si="0"/>
        <v>-7162384</v>
      </c>
    </row>
    <row r="23" spans="1:6" ht="13.5">
      <c r="A23" s="11"/>
      <c r="B23" s="11"/>
      <c r="C23" s="4" t="s">
        <v>36</v>
      </c>
      <c r="D23" s="5">
        <f>SUM(D17:D22)</f>
        <v>151403000</v>
      </c>
      <c r="E23" s="5">
        <f>SUM(E17:E22)</f>
        <v>162061079</v>
      </c>
      <c r="F23" s="5">
        <f>SUM(F17:F22)</f>
        <v>-10658079</v>
      </c>
    </row>
    <row r="24" spans="1:6" ht="13.5">
      <c r="A24" s="12"/>
      <c r="B24" s="13" t="s">
        <v>39</v>
      </c>
      <c r="C24" s="14"/>
      <c r="D24" s="5">
        <f>D16-D23</f>
        <v>-7247000</v>
      </c>
      <c r="E24" s="5">
        <f>E16-E23</f>
        <v>-13340062</v>
      </c>
      <c r="F24" s="5">
        <f t="shared" si="0"/>
        <v>6093062</v>
      </c>
    </row>
    <row r="25" spans="1:6" ht="13.5">
      <c r="A25" s="10" t="s">
        <v>33</v>
      </c>
      <c r="B25" s="10" t="s">
        <v>30</v>
      </c>
      <c r="C25" t="s">
        <v>13</v>
      </c>
      <c r="D25" s="3">
        <v>0</v>
      </c>
      <c r="E25" s="18">
        <v>0</v>
      </c>
      <c r="F25" s="3">
        <v>0</v>
      </c>
    </row>
    <row r="26" spans="1:6" ht="13.5">
      <c r="A26" s="11"/>
      <c r="B26" s="11"/>
      <c r="C26" t="s">
        <v>14</v>
      </c>
      <c r="D26" s="3">
        <v>0</v>
      </c>
      <c r="E26" s="3">
        <v>0</v>
      </c>
      <c r="F26" s="3">
        <v>0</v>
      </c>
    </row>
    <row r="27" spans="1:6" ht="13.5">
      <c r="A27" s="11"/>
      <c r="B27" s="11"/>
      <c r="C27" t="s">
        <v>15</v>
      </c>
      <c r="D27" s="3">
        <v>0</v>
      </c>
      <c r="E27" s="3">
        <v>0</v>
      </c>
      <c r="F27" s="3">
        <v>0</v>
      </c>
    </row>
    <row r="28" spans="1:6" ht="13.5">
      <c r="A28" s="11"/>
      <c r="B28" s="12"/>
      <c r="C28" s="4" t="s">
        <v>37</v>
      </c>
      <c r="D28" s="5">
        <v>0</v>
      </c>
      <c r="E28" s="5">
        <v>0</v>
      </c>
      <c r="F28" s="5">
        <f>SUM(F24:F27)</f>
        <v>6093062</v>
      </c>
    </row>
    <row r="29" spans="1:6" ht="13.5">
      <c r="A29" s="11"/>
      <c r="B29" s="10" t="s">
        <v>31</v>
      </c>
      <c r="C29" t="s">
        <v>16</v>
      </c>
      <c r="D29" s="3">
        <v>0</v>
      </c>
      <c r="E29" s="3">
        <v>1239800</v>
      </c>
      <c r="F29" s="3">
        <f>D29-E29</f>
        <v>-1239800</v>
      </c>
    </row>
    <row r="30" spans="1:6" ht="13.5">
      <c r="A30" s="11"/>
      <c r="B30" s="11"/>
      <c r="C30" t="s">
        <v>17</v>
      </c>
      <c r="D30" s="3">
        <v>0</v>
      </c>
      <c r="E30" s="3">
        <v>0</v>
      </c>
      <c r="F30" s="3">
        <f>D30-E30</f>
        <v>0</v>
      </c>
    </row>
    <row r="31" spans="1:6" ht="13.5">
      <c r="A31" s="11"/>
      <c r="B31" s="11"/>
      <c r="D31" s="3"/>
      <c r="E31" s="3"/>
      <c r="F31" s="3"/>
    </row>
    <row r="32" spans="1:6" ht="13.5">
      <c r="A32" s="11"/>
      <c r="B32" s="11"/>
      <c r="C32" s="6"/>
      <c r="D32" s="3"/>
      <c r="E32" s="3"/>
      <c r="F32" s="3"/>
    </row>
    <row r="33" spans="1:6" ht="13.5">
      <c r="A33" s="11"/>
      <c r="B33" s="11"/>
      <c r="D33" s="3"/>
      <c r="E33" s="3"/>
      <c r="F33" s="3"/>
    </row>
    <row r="34" spans="1:6" ht="13.5">
      <c r="A34" s="11"/>
      <c r="B34" s="12"/>
      <c r="C34" s="4" t="s">
        <v>38</v>
      </c>
      <c r="D34" s="5">
        <v>0</v>
      </c>
      <c r="E34" s="5">
        <v>1239800</v>
      </c>
      <c r="F34" s="5">
        <f>D34-E34</f>
        <v>-1239800</v>
      </c>
    </row>
    <row r="35" spans="1:6" ht="13.5">
      <c r="A35" s="12"/>
      <c r="B35" s="13" t="s">
        <v>40</v>
      </c>
      <c r="C35" s="14"/>
      <c r="D35" s="5">
        <v>0</v>
      </c>
      <c r="E35" s="5">
        <f>E28-E34</f>
        <v>-1239800</v>
      </c>
      <c r="F35" s="5">
        <f>D35-E35</f>
        <v>1239800</v>
      </c>
    </row>
    <row r="36" spans="1:6" ht="13.5">
      <c r="A36" s="10" t="s">
        <v>34</v>
      </c>
      <c r="B36" s="10" t="s">
        <v>30</v>
      </c>
      <c r="C36" t="s">
        <v>18</v>
      </c>
      <c r="D36" s="3">
        <v>0</v>
      </c>
      <c r="E36" s="3">
        <v>0</v>
      </c>
      <c r="F36" s="3">
        <v>0</v>
      </c>
    </row>
    <row r="37" spans="1:6" ht="13.5">
      <c r="A37" s="11"/>
      <c r="B37" s="11"/>
      <c r="C37" t="s">
        <v>19</v>
      </c>
      <c r="D37" s="3">
        <v>0</v>
      </c>
      <c r="E37" s="3">
        <v>0</v>
      </c>
      <c r="F37" s="3">
        <v>0</v>
      </c>
    </row>
    <row r="38" spans="1:6" ht="13.5">
      <c r="A38" s="11"/>
      <c r="B38" s="11"/>
      <c r="C38" t="s">
        <v>20</v>
      </c>
      <c r="D38" s="3">
        <v>0</v>
      </c>
      <c r="E38" s="3">
        <v>0</v>
      </c>
      <c r="F38" s="3">
        <v>0</v>
      </c>
    </row>
    <row r="39" spans="1:6" ht="13.5">
      <c r="A39" s="11"/>
      <c r="B39" s="11"/>
      <c r="C39" t="s">
        <v>21</v>
      </c>
      <c r="D39" s="3">
        <v>0</v>
      </c>
      <c r="E39" s="3">
        <v>0</v>
      </c>
      <c r="F39" s="3">
        <v>0</v>
      </c>
    </row>
    <row r="40" spans="1:6" ht="13.5">
      <c r="A40" s="11"/>
      <c r="B40" s="11"/>
      <c r="C40" t="s">
        <v>22</v>
      </c>
      <c r="D40" s="3">
        <v>0</v>
      </c>
      <c r="E40" s="3">
        <v>0</v>
      </c>
      <c r="F40" s="3">
        <v>0</v>
      </c>
    </row>
    <row r="41" spans="1:6" ht="13.5">
      <c r="A41" s="11"/>
      <c r="B41" s="12"/>
      <c r="C41" s="4" t="s">
        <v>47</v>
      </c>
      <c r="D41" s="5">
        <v>0</v>
      </c>
      <c r="E41" s="5">
        <v>0</v>
      </c>
      <c r="F41" s="5">
        <v>0</v>
      </c>
    </row>
    <row r="42" spans="1:6" ht="13.5">
      <c r="A42" s="11"/>
      <c r="B42" s="10" t="s">
        <v>31</v>
      </c>
      <c r="C42" t="s">
        <v>23</v>
      </c>
      <c r="D42" s="3">
        <v>0</v>
      </c>
      <c r="E42" s="3">
        <v>0</v>
      </c>
      <c r="F42" s="3">
        <v>0</v>
      </c>
    </row>
    <row r="43" spans="1:6" ht="13.5">
      <c r="A43" s="11"/>
      <c r="B43" s="11"/>
      <c r="C43" t="s">
        <v>24</v>
      </c>
      <c r="D43" s="3">
        <v>0</v>
      </c>
      <c r="E43" s="3">
        <v>0</v>
      </c>
      <c r="F43" s="3">
        <v>0</v>
      </c>
    </row>
    <row r="44" spans="1:6" ht="13.5">
      <c r="A44" s="11"/>
      <c r="B44" s="11"/>
      <c r="C44" t="s">
        <v>25</v>
      </c>
      <c r="D44" s="3">
        <v>666000</v>
      </c>
      <c r="E44" s="3">
        <v>30666570</v>
      </c>
      <c r="F44" s="3">
        <f>D44-E44</f>
        <v>-30000570</v>
      </c>
    </row>
    <row r="45" spans="1:6" ht="13.5">
      <c r="A45" s="11"/>
      <c r="B45" s="11"/>
      <c r="C45" t="s">
        <v>26</v>
      </c>
      <c r="D45" s="3">
        <v>0</v>
      </c>
      <c r="E45" s="3">
        <v>0</v>
      </c>
      <c r="F45" s="3">
        <v>0</v>
      </c>
    </row>
    <row r="46" spans="1:6" ht="13.5">
      <c r="A46" s="11"/>
      <c r="B46" s="11"/>
      <c r="C46" t="s">
        <v>27</v>
      </c>
      <c r="D46" s="3">
        <v>0</v>
      </c>
      <c r="E46" s="3">
        <v>0</v>
      </c>
      <c r="F46" s="3">
        <v>0</v>
      </c>
    </row>
    <row r="47" spans="1:6" ht="13.5">
      <c r="A47" s="11"/>
      <c r="B47" s="12"/>
      <c r="C47" s="4" t="s">
        <v>41</v>
      </c>
      <c r="D47" s="5">
        <v>666000</v>
      </c>
      <c r="E47" s="5">
        <v>30666570</v>
      </c>
      <c r="F47" s="5">
        <f>D47-E47</f>
        <v>-30000570</v>
      </c>
    </row>
    <row r="48" spans="1:6" ht="13.5">
      <c r="A48" s="11"/>
      <c r="B48" s="15" t="s">
        <v>42</v>
      </c>
      <c r="C48" s="15"/>
      <c r="D48" s="5">
        <f>D41-D47</f>
        <v>-666000</v>
      </c>
      <c r="E48" s="5">
        <f>E41-E47</f>
        <v>-30666570</v>
      </c>
      <c r="F48" s="5">
        <f>D48-E48</f>
        <v>30000570</v>
      </c>
    </row>
    <row r="49" spans="1:6" ht="13.5">
      <c r="A49" s="13" t="s">
        <v>43</v>
      </c>
      <c r="B49" s="14"/>
      <c r="C49" s="14"/>
      <c r="D49" s="5">
        <v>0</v>
      </c>
      <c r="E49" s="5"/>
      <c r="F49" s="5">
        <v>0</v>
      </c>
    </row>
    <row r="50" spans="1:6" ht="13.5">
      <c r="A50" s="13" t="s">
        <v>44</v>
      </c>
      <c r="B50" s="14"/>
      <c r="C50" s="14"/>
      <c r="D50" s="5">
        <f>D24+D35+D48</f>
        <v>-7913000</v>
      </c>
      <c r="E50" s="5">
        <f>E24+E35+E48</f>
        <v>-45246432</v>
      </c>
      <c r="F50" s="5">
        <f>D50-E50</f>
        <v>37333432</v>
      </c>
    </row>
    <row r="51" spans="4:6" ht="13.5">
      <c r="D51" s="3"/>
      <c r="E51" s="3"/>
      <c r="F51" s="3"/>
    </row>
    <row r="52" spans="1:6" ht="13.5">
      <c r="A52" s="16" t="s">
        <v>45</v>
      </c>
      <c r="B52" s="17"/>
      <c r="C52" s="17"/>
      <c r="D52" s="5">
        <v>99805000</v>
      </c>
      <c r="E52" s="5">
        <v>99275712</v>
      </c>
      <c r="F52" s="5">
        <v>529288</v>
      </c>
    </row>
    <row r="53" spans="1:6" ht="13.5">
      <c r="A53" s="13" t="s">
        <v>46</v>
      </c>
      <c r="B53" s="14"/>
      <c r="C53" s="14"/>
      <c r="D53" s="5">
        <v>91892000</v>
      </c>
      <c r="E53" s="5">
        <v>54029280</v>
      </c>
      <c r="F53" s="5">
        <v>37862720</v>
      </c>
    </row>
  </sheetData>
  <sheetProtection password="CD10" sheet="1"/>
  <mergeCells count="19">
    <mergeCell ref="A53:C53"/>
    <mergeCell ref="B42:B47"/>
    <mergeCell ref="A36:A48"/>
    <mergeCell ref="B48:C48"/>
    <mergeCell ref="A49:C49"/>
    <mergeCell ref="A50:C50"/>
    <mergeCell ref="A52:C52"/>
    <mergeCell ref="B25:B28"/>
    <mergeCell ref="B29:B34"/>
    <mergeCell ref="A25:A35"/>
    <mergeCell ref="B24:C24"/>
    <mergeCell ref="B35:C35"/>
    <mergeCell ref="B36:B41"/>
    <mergeCell ref="A1:F1"/>
    <mergeCell ref="A2:F2"/>
    <mergeCell ref="A5:C5"/>
    <mergeCell ref="B6:B16"/>
    <mergeCell ref="B17:B23"/>
    <mergeCell ref="A6:A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S.Kobayashi</cp:lastModifiedBy>
  <cp:lastPrinted>2014-10-07T08:17:11Z</cp:lastPrinted>
  <dcterms:created xsi:type="dcterms:W3CDTF">2014-10-07T04:44:49Z</dcterms:created>
  <dcterms:modified xsi:type="dcterms:W3CDTF">2014-12-18T08:58:53Z</dcterms:modified>
  <cp:category/>
  <cp:version/>
  <cp:contentType/>
  <cp:contentStatus/>
</cp:coreProperties>
</file>